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D93C4BA-1858-41F5-8292-9AB63B5106A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LE ASI" sheetId="3" r:id="rId1"/>
    <sheet name="PCX ASI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" i="4" l="1"/>
  <c r="J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10" i="4"/>
  <c r="A11" i="4" s="1"/>
  <c r="A14" i="4" s="1"/>
  <c r="A15" i="4" s="1"/>
  <c r="B10" i="4"/>
  <c r="B11" i="4" s="1"/>
  <c r="C10" i="4"/>
  <c r="C11" i="4" s="1"/>
  <c r="D10" i="4"/>
  <c r="D11" i="4" s="1"/>
  <c r="E10" i="4"/>
  <c r="E11" i="4" s="1"/>
  <c r="F10" i="4"/>
  <c r="F11" i="4" s="1"/>
  <c r="G10" i="4"/>
  <c r="G11" i="4" s="1"/>
  <c r="H10" i="4"/>
  <c r="H11" i="4" s="1"/>
  <c r="H14" i="4" s="1"/>
  <c r="H15" i="4" s="1"/>
  <c r="I10" i="4"/>
  <c r="I11" i="4" s="1"/>
  <c r="J10" i="4"/>
  <c r="J11" i="4" s="1"/>
  <c r="K10" i="4"/>
  <c r="K11" i="4" s="1"/>
  <c r="L10" i="4"/>
  <c r="L11" i="4" s="1"/>
  <c r="M10" i="4"/>
  <c r="M11" i="4" s="1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23" i="3"/>
  <c r="A19" i="3"/>
  <c r="A21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9" i="3"/>
  <c r="A10" i="3" s="1"/>
  <c r="B9" i="3"/>
  <c r="B10" i="3" s="1"/>
  <c r="C9" i="3"/>
  <c r="C10" i="3" s="1"/>
  <c r="D9" i="3"/>
  <c r="D10" i="3" s="1"/>
  <c r="E9" i="3"/>
  <c r="E10" i="3" s="1"/>
  <c r="F9" i="3"/>
  <c r="F10" i="3" s="1"/>
  <c r="G9" i="3"/>
  <c r="G10" i="3" s="1"/>
  <c r="H9" i="3"/>
  <c r="H10" i="3" s="1"/>
  <c r="I9" i="3"/>
  <c r="I10" i="3" s="1"/>
  <c r="J9" i="3"/>
  <c r="J10" i="3" s="1"/>
  <c r="K9" i="3"/>
  <c r="K10" i="3" s="1"/>
  <c r="L9" i="3"/>
  <c r="L10" i="3" s="1"/>
  <c r="M9" i="3"/>
  <c r="M10" i="3" s="1"/>
  <c r="N9" i="3"/>
  <c r="N10" i="3" s="1"/>
  <c r="O9" i="3"/>
  <c r="O10" i="3" s="1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12" i="4" l="1"/>
  <c r="A11" i="3"/>
</calcChain>
</file>

<file path=xl/sharedStrings.xml><?xml version="1.0" encoding="utf-8"?>
<sst xmlns="http://schemas.openxmlformats.org/spreadsheetml/2006/main" count="74" uniqueCount="25">
  <si>
    <t>Neproud 1</t>
  </si>
  <si>
    <t>1. proud</t>
  </si>
  <si>
    <t>1. Neproud &gt;1</t>
  </si>
  <si>
    <t>2. proud</t>
  </si>
  <si>
    <t>2. Neproud &gt;1</t>
  </si>
  <si>
    <t>Ušetřené míisto</t>
  </si>
  <si>
    <t>C0</t>
  </si>
  <si>
    <t>3A</t>
  </si>
  <si>
    <t>FF</t>
  </si>
  <si>
    <t>EF</t>
  </si>
  <si>
    <t>FE</t>
  </si>
  <si>
    <t>PROUD25</t>
  </si>
  <si>
    <t>NEPROUD 5</t>
  </si>
  <si>
    <t>PROUD 18</t>
  </si>
  <si>
    <t>NEPROUD 2</t>
  </si>
  <si>
    <t>NEPROUD 2 (větší než C0)</t>
  </si>
  <si>
    <t>NEPROUD 5 (menší C0)</t>
  </si>
  <si>
    <t>neproud</t>
  </si>
  <si>
    <t>proud</t>
  </si>
  <si>
    <t>10 20 30 40 50 C1 D1 C1 E2 D8 30 D0 40 11 55</t>
  </si>
  <si>
    <t>D1</t>
  </si>
  <si>
    <t>E2</t>
  </si>
  <si>
    <t>C1</t>
  </si>
  <si>
    <t>D8</t>
  </si>
  <si>
    <t>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</si>
</sst>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2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0" xfId="0" applyBorder="1"/>
    <xf numFmtId="0" fontId="1" fillId="0" borderId="22" xfId="0" applyFont="1" applyBorder="1" applyAlignment="1">
      <alignment horizontal="center"/>
    </xf>
    <xf numFmtId="0" fontId="0" fillId="0" borderId="24" xfId="0" applyBorder="1"/>
    <xf numFmtId="0" fontId="0" fillId="0" borderId="4" xfId="0" applyBorder="1"/>
    <xf numFmtId="0" fontId="0" fillId="0" borderId="14" xfId="0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2" borderId="4" xfId="0" applyFill="1" applyBorder="1"/>
    <xf numFmtId="0" fontId="0" fillId="2" borderId="24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center"/>
    </xf>
    <xf numFmtId="0" fontId="1" fillId="0" borderId="34" xfId="0" applyFont="1" applyBorder="1"/>
    <xf numFmtId="0" fontId="0" fillId="0" borderId="34" xfId="0" applyBorder="1"/>
    <xf numFmtId="0" fontId="0" fillId="0" borderId="35" xfId="0" applyBorder="1"/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11" xfId="0" applyFill="1" applyBorder="1"/>
    <xf numFmtId="0" fontId="0" fillId="4" borderId="10" xfId="0" applyFill="1" applyBorder="1"/>
    <xf numFmtId="0" fontId="0" fillId="3" borderId="23" xfId="0" applyFill="1" applyBorder="1"/>
    <xf numFmtId="0" fontId="0" fillId="3" borderId="25" xfId="0" applyFill="1" applyBorder="1"/>
    <xf numFmtId="0" fontId="0" fillId="5" borderId="6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3" borderId="24" xfId="0" applyFill="1" applyBorder="1"/>
    <xf numFmtId="0" fontId="0" fillId="6" borderId="23" xfId="0" applyFill="1" applyBorder="1"/>
    <xf numFmtId="0" fontId="0" fillId="6" borderId="4" xfId="0" applyFill="1" applyBorder="1"/>
    <xf numFmtId="0" fontId="0" fillId="6" borderId="24" xfId="0" applyFill="1" applyBorder="1"/>
    <xf numFmtId="0" fontId="0" fillId="6" borderId="25" xfId="0" applyFill="1" applyBorder="1"/>
    <xf numFmtId="0" fontId="0" fillId="6" borderId="10" xfId="0" applyFill="1" applyBorder="1"/>
    <xf numFmtId="0" fontId="0" fillId="6" borderId="11" xfId="0" applyFill="1" applyBorder="1"/>
    <xf numFmtId="0" fontId="0" fillId="7" borderId="10" xfId="0" applyFill="1" applyBorder="1"/>
    <xf numFmtId="0" fontId="0" fillId="7" borderId="23" xfId="0" applyFill="1" applyBorder="1"/>
    <xf numFmtId="0" fontId="0" fillId="7" borderId="24" xfId="0" applyFill="1" applyBorder="1"/>
    <xf numFmtId="0" fontId="0" fillId="7" borderId="25" xfId="0" applyFill="1" applyBorder="1"/>
    <xf numFmtId="0" fontId="0" fillId="7" borderId="11" xfId="0" applyFill="1" applyBorder="1"/>
    <xf numFmtId="0" fontId="0" fillId="8" borderId="10" xfId="0" applyFill="1" applyBorder="1"/>
    <xf numFmtId="0" fontId="0" fillId="8" borderId="11" xfId="0" applyFill="1" applyBorder="1"/>
    <xf numFmtId="0" fontId="0" fillId="8" borderId="23" xfId="0" applyFill="1" applyBorder="1"/>
    <xf numFmtId="0" fontId="0" fillId="8" borderId="4" xfId="0" applyFill="1" applyBorder="1"/>
    <xf numFmtId="0" fontId="0" fillId="8" borderId="24" xfId="0" applyFill="1" applyBorder="1"/>
    <xf numFmtId="0" fontId="0" fillId="8" borderId="25" xfId="0" applyFill="1" applyBorder="1"/>
    <xf numFmtId="0" fontId="0" fillId="0" borderId="4" xfId="0" applyFill="1" applyBorder="1"/>
    <xf numFmtId="0" fontId="0" fillId="0" borderId="10" xfId="0" applyFill="1" applyBorder="1"/>
    <xf numFmtId="0" fontId="0" fillId="0" borderId="10" xfId="0" applyBorder="1" applyAlignment="1"/>
    <xf numFmtId="0" fontId="1" fillId="0" borderId="7" xfId="0" applyFont="1" applyBorder="1" applyAlignment="1"/>
    <xf numFmtId="0" fontId="0" fillId="9" borderId="0" xfId="0" applyFill="1"/>
    <xf numFmtId="0" fontId="0" fillId="5" borderId="0" xfId="0" applyFill="1"/>
    <xf numFmtId="0" fontId="0" fillId="3" borderId="0" xfId="0" applyFill="1"/>
    <xf numFmtId="0" fontId="0" fillId="6" borderId="0" xfId="0" applyFill="1"/>
    <xf numFmtId="0" fontId="0" fillId="10" borderId="0" xfId="0" applyFill="1"/>
    <xf numFmtId="0" fontId="0" fillId="11" borderId="12" xfId="0" applyFill="1" applyBorder="1" applyAlignment="1">
      <alignment horizontal="left"/>
    </xf>
    <xf numFmtId="0" fontId="0" fillId="11" borderId="13" xfId="0" applyFill="1" applyBorder="1" applyAlignment="1">
      <alignment horizontal="left"/>
    </xf>
    <xf numFmtId="0" fontId="0" fillId="11" borderId="30" xfId="0" applyFill="1" applyBorder="1" applyAlignment="1">
      <alignment horizontal="left"/>
    </xf>
    <xf numFmtId="0" fontId="0" fillId="11" borderId="17" xfId="0" applyFill="1" applyBorder="1" applyAlignment="1">
      <alignment horizontal="left"/>
    </xf>
    <xf numFmtId="0" fontId="0" fillId="11" borderId="18" xfId="0" applyFill="1" applyBorder="1" applyAlignment="1">
      <alignment horizontal="left"/>
    </xf>
    <xf numFmtId="0" fontId="0" fillId="11" borderId="19" xfId="0" applyFill="1" applyBorder="1" applyAlignment="1">
      <alignment horizontal="left"/>
    </xf>
    <xf numFmtId="0" fontId="0" fillId="9" borderId="9" xfId="0" applyFill="1" applyBorder="1"/>
    <xf numFmtId="0" fontId="0" fillId="9" borderId="10" xfId="0" applyFill="1" applyBorder="1"/>
    <xf numFmtId="0" fontId="0" fillId="9" borderId="26" xfId="0" applyFill="1" applyBorder="1"/>
    <xf numFmtId="0" fontId="0" fillId="9" borderId="40" xfId="0" applyFill="1" applyBorder="1"/>
    <xf numFmtId="0" fontId="0" fillId="9" borderId="41" xfId="0" applyFill="1" applyBorder="1"/>
    <xf numFmtId="0" fontId="0" fillId="6" borderId="42" xfId="0" applyFill="1" applyBorder="1"/>
    <xf numFmtId="0" fontId="0" fillId="6" borderId="41" xfId="0" applyFill="1" applyBorder="1"/>
    <xf numFmtId="0" fontId="1" fillId="0" borderId="34" xfId="0" applyFont="1" applyBorder="1" applyAlignment="1"/>
    <xf numFmtId="0" fontId="1" fillId="0" borderId="35" xfId="0" applyFont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0" fontId="0" fillId="0" borderId="0" xfId="0" applyFill="1"/>
    <xf numFmtId="0" fontId="0" fillId="12" borderId="0" xfId="0" applyFill="1"/>
    <xf numFmtId="0" fontId="0" fillId="2" borderId="14" xfId="0" applyFill="1" applyBorder="1"/>
    <xf numFmtId="0" fontId="0" fillId="2" borderId="21" xfId="0" applyFill="1" applyBorder="1"/>
    <xf numFmtId="0" fontId="0" fillId="2" borderId="42" xfId="0" applyFill="1" applyBorder="1"/>
    <xf numFmtId="0" fontId="1" fillId="9" borderId="36" xfId="0" applyFont="1" applyFill="1" applyBorder="1" applyAlignment="1">
      <alignment horizontal="center"/>
    </xf>
    <xf numFmtId="0" fontId="1" fillId="9" borderId="37" xfId="0" applyFont="1" applyFill="1" applyBorder="1" applyAlignment="1">
      <alignment horizontal="center"/>
    </xf>
    <xf numFmtId="0" fontId="1" fillId="9" borderId="23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/>
    </xf>
    <xf numFmtId="0" fontId="0" fillId="9" borderId="23" xfId="0" applyFill="1" applyBorder="1"/>
    <xf numFmtId="0" fontId="0" fillId="9" borderId="24" xfId="0" applyFill="1" applyBorder="1"/>
    <xf numFmtId="0" fontId="1" fillId="9" borderId="32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31" xfId="0" applyFont="1" applyFill="1" applyBorder="1" applyAlignment="1">
      <alignment horizontal="center"/>
    </xf>
    <xf numFmtId="0" fontId="1" fillId="13" borderId="36" xfId="0" applyFont="1" applyFill="1" applyBorder="1" applyAlignment="1">
      <alignment horizontal="center"/>
    </xf>
    <xf numFmtId="0" fontId="1" fillId="13" borderId="38" xfId="0" applyFont="1" applyFill="1" applyBorder="1" applyAlignment="1">
      <alignment horizontal="center"/>
    </xf>
    <xf numFmtId="0" fontId="1" fillId="13" borderId="37" xfId="0" applyFont="1" applyFill="1" applyBorder="1" applyAlignment="1">
      <alignment horizontal="center"/>
    </xf>
    <xf numFmtId="0" fontId="1" fillId="13" borderId="23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13" borderId="12" xfId="0" applyFont="1" applyFill="1" applyBorder="1" applyAlignment="1">
      <alignment horizontal="center"/>
    </xf>
    <xf numFmtId="0" fontId="0" fillId="13" borderId="23" xfId="0" applyFill="1" applyBorder="1"/>
    <xf numFmtId="0" fontId="0" fillId="13" borderId="39" xfId="0" applyFill="1" applyBorder="1"/>
    <xf numFmtId="0" fontId="0" fillId="13" borderId="40" xfId="0" applyFill="1" applyBorder="1"/>
    <xf numFmtId="0" fontId="0" fillId="13" borderId="42" xfId="0" applyFill="1" applyBorder="1"/>
    <xf numFmtId="0" fontId="0" fillId="13" borderId="20" xfId="0" applyFill="1" applyBorder="1"/>
    <xf numFmtId="0" fontId="1" fillId="13" borderId="22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3" borderId="31" xfId="0" applyFont="1" applyFill="1" applyBorder="1" applyAlignment="1">
      <alignment horizontal="center"/>
    </xf>
    <xf numFmtId="0" fontId="0" fillId="13" borderId="25" xfId="0" applyFill="1" applyBorder="1"/>
    <xf numFmtId="0" fontId="0" fillId="13" borderId="10" xfId="0" applyFill="1" applyBorder="1"/>
    <xf numFmtId="0" fontId="0" fillId="13" borderId="33" xfId="0" applyFill="1" applyBorder="1"/>
    <xf numFmtId="0" fontId="1" fillId="3" borderId="36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0" fillId="3" borderId="40" xfId="0" applyFill="1" applyBorder="1"/>
    <xf numFmtId="0" fontId="0" fillId="3" borderId="41" xfId="0" applyFill="1" applyBorder="1"/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6" borderId="36" xfId="0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0" fillId="6" borderId="14" xfId="0" applyFill="1" applyBorder="1"/>
    <xf numFmtId="0" fontId="1" fillId="6" borderId="17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0" borderId="36" xfId="0" applyFont="1" applyBorder="1" applyAlignment="1"/>
    <xf numFmtId="0" fontId="1" fillId="0" borderId="43" xfId="0" applyFont="1" applyBorder="1" applyAlignment="1"/>
    <xf numFmtId="0" fontId="0" fillId="14" borderId="4" xfId="0" applyFill="1" applyBorder="1"/>
    <xf numFmtId="0" fontId="0" fillId="14" borderId="14" xfId="0" applyFill="1" applyBorder="1"/>
    <xf numFmtId="0" fontId="0" fillId="3" borderId="4" xfId="0" applyFill="1" applyBorder="1"/>
    <xf numFmtId="0" fontId="0" fillId="9" borderId="4" xfId="0" applyFill="1" applyBorder="1"/>
    <xf numFmtId="0" fontId="0" fillId="15" borderId="4" xfId="0" applyFill="1" applyBorder="1"/>
    <xf numFmtId="0" fontId="0" fillId="10" borderId="4" xfId="0" applyFill="1" applyBorder="1"/>
    <xf numFmtId="0" fontId="3" fillId="10" borderId="0" xfId="0" applyFont="1" applyFill="1"/>
    <xf numFmtId="0" fontId="3" fillId="3" borderId="0" xfId="0" applyFont="1" applyFill="1" applyAlignment="1">
      <alignment horizontal="right"/>
    </xf>
    <xf numFmtId="0" fontId="3" fillId="14" borderId="0" xfId="0" applyFont="1" applyFill="1" applyAlignment="1">
      <alignment horizontal="right"/>
    </xf>
    <xf numFmtId="0" fontId="0" fillId="15" borderId="40" xfId="0" applyFill="1" applyBorder="1"/>
    <xf numFmtId="0" fontId="0" fillId="15" borderId="42" xfId="0" applyFill="1" applyBorder="1"/>
    <xf numFmtId="0" fontId="3" fillId="9" borderId="0" xfId="0" applyFont="1" applyFill="1" applyAlignment="1">
      <alignment horizontal="right"/>
    </xf>
    <xf numFmtId="0" fontId="0" fillId="2" borderId="9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9D70E-F844-4593-85E5-7139F5B11F7F}">
  <dimension ref="A1:AG24"/>
  <sheetViews>
    <sheetView tabSelected="1" zoomScale="85" zoomScaleNormal="85" workbookViewId="0">
      <selection activeCell="C14" sqref="C14"/>
    </sheetView>
  </sheetViews>
  <sheetFormatPr defaultRowHeight="15" x14ac:dyDescent="0.25"/>
  <cols>
    <col min="1" max="2" width="10.28515625" bestFit="1" customWidth="1"/>
  </cols>
  <sheetData>
    <row r="1" spans="1:30" ht="15.75" thickBot="1" x14ac:dyDescent="0.3"/>
    <row r="2" spans="1:30" ht="15.75" thickBot="1" x14ac:dyDescent="0.3">
      <c r="A2" s="1" t="s">
        <v>17</v>
      </c>
      <c r="B2" s="30" t="s">
        <v>18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 t="s">
        <v>17</v>
      </c>
      <c r="Q2" s="30"/>
      <c r="R2" s="30"/>
      <c r="S2" s="30" t="s">
        <v>18</v>
      </c>
      <c r="T2" s="30"/>
      <c r="U2" s="30"/>
      <c r="V2" s="30"/>
      <c r="W2" s="30"/>
      <c r="X2" s="30"/>
      <c r="Y2" s="30"/>
      <c r="Z2" s="30"/>
      <c r="AA2" s="30" t="s">
        <v>17</v>
      </c>
      <c r="AB2" s="30"/>
      <c r="AC2" s="30"/>
      <c r="AD2" s="29"/>
    </row>
    <row r="3" spans="1:30" x14ac:dyDescent="0.25">
      <c r="A3" s="2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  <c r="O3" s="3">
        <v>15</v>
      </c>
      <c r="P3" s="3">
        <v>16</v>
      </c>
      <c r="Q3" s="3">
        <v>17</v>
      </c>
      <c r="R3" s="3">
        <v>18</v>
      </c>
      <c r="S3" s="3">
        <v>19</v>
      </c>
      <c r="T3" s="3">
        <v>20</v>
      </c>
      <c r="U3" s="3">
        <v>21</v>
      </c>
      <c r="V3" s="3">
        <v>22</v>
      </c>
      <c r="W3" s="3">
        <v>23</v>
      </c>
      <c r="X3" s="3">
        <v>24</v>
      </c>
      <c r="Y3" s="3">
        <v>25</v>
      </c>
      <c r="Z3" s="3">
        <v>26</v>
      </c>
      <c r="AA3" s="3">
        <v>27</v>
      </c>
      <c r="AB3" s="3">
        <v>28</v>
      </c>
      <c r="AC3" s="3">
        <v>29</v>
      </c>
      <c r="AD3" s="4">
        <v>30</v>
      </c>
    </row>
    <row r="4" spans="1:30" ht="15.75" thickBot="1" x14ac:dyDescent="0.3">
      <c r="A4" s="35">
        <v>8</v>
      </c>
      <c r="B4" s="42">
        <v>55</v>
      </c>
      <c r="C4" s="42">
        <v>55</v>
      </c>
      <c r="D4" s="42">
        <v>55</v>
      </c>
      <c r="E4" s="42">
        <v>55</v>
      </c>
      <c r="F4" s="42">
        <v>55</v>
      </c>
      <c r="G4" s="42">
        <v>55</v>
      </c>
      <c r="H4" s="42">
        <v>55</v>
      </c>
      <c r="I4" s="42">
        <v>55</v>
      </c>
      <c r="J4" s="42">
        <v>55</v>
      </c>
      <c r="K4" s="42">
        <v>55</v>
      </c>
      <c r="L4" s="42">
        <v>55</v>
      </c>
      <c r="M4" s="42">
        <v>55</v>
      </c>
      <c r="N4" s="42">
        <v>55</v>
      </c>
      <c r="O4" s="42">
        <v>55</v>
      </c>
      <c r="P4" s="52">
        <v>99</v>
      </c>
      <c r="Q4" s="52">
        <v>68</v>
      </c>
      <c r="R4" s="52">
        <v>34</v>
      </c>
      <c r="S4" s="54">
        <v>22</v>
      </c>
      <c r="T4" s="54">
        <v>22</v>
      </c>
      <c r="U4" s="54">
        <v>22</v>
      </c>
      <c r="V4" s="54">
        <v>22</v>
      </c>
      <c r="W4" s="54">
        <v>22</v>
      </c>
      <c r="X4" s="54">
        <v>22</v>
      </c>
      <c r="Y4" s="54">
        <v>22</v>
      </c>
      <c r="Z4" s="54">
        <v>22</v>
      </c>
      <c r="AA4" s="59">
        <v>35</v>
      </c>
      <c r="AB4" s="59">
        <v>31</v>
      </c>
      <c r="AC4" s="59">
        <v>33</v>
      </c>
      <c r="AD4" s="60">
        <v>37</v>
      </c>
    </row>
    <row r="5" spans="1:30" ht="15.75" thickBot="1" x14ac:dyDescent="0.3"/>
    <row r="6" spans="1:30" ht="15.75" thickBot="1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4"/>
    </row>
    <row r="7" spans="1:30" ht="15.75" thickBot="1" x14ac:dyDescent="0.3">
      <c r="A7" s="28" t="s">
        <v>0</v>
      </c>
      <c r="B7" s="29"/>
      <c r="C7" s="28" t="s">
        <v>1</v>
      </c>
      <c r="D7" s="29"/>
      <c r="E7" s="28" t="s">
        <v>2</v>
      </c>
      <c r="F7" s="30"/>
      <c r="G7" s="30"/>
      <c r="H7" s="29"/>
      <c r="I7" s="28" t="s">
        <v>3</v>
      </c>
      <c r="J7" s="29"/>
      <c r="K7" s="28" t="s">
        <v>4</v>
      </c>
      <c r="L7" s="30"/>
      <c r="M7" s="30"/>
      <c r="N7" s="30"/>
      <c r="O7" s="29"/>
      <c r="P7" s="31" t="s">
        <v>5</v>
      </c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2"/>
    </row>
    <row r="8" spans="1:30" x14ac:dyDescent="0.25">
      <c r="A8" s="6">
        <v>1</v>
      </c>
      <c r="B8" s="4">
        <v>2</v>
      </c>
      <c r="C8" s="6">
        <v>3</v>
      </c>
      <c r="D8" s="4">
        <v>4</v>
      </c>
      <c r="E8" s="6">
        <v>5</v>
      </c>
      <c r="F8" s="3">
        <v>6</v>
      </c>
      <c r="G8" s="3">
        <v>7</v>
      </c>
      <c r="H8" s="4">
        <v>8</v>
      </c>
      <c r="I8" s="6">
        <v>9</v>
      </c>
      <c r="J8" s="4">
        <v>10</v>
      </c>
      <c r="K8" s="6">
        <v>11</v>
      </c>
      <c r="L8" s="3">
        <v>12</v>
      </c>
      <c r="M8" s="3">
        <v>13</v>
      </c>
      <c r="N8" s="3">
        <v>14</v>
      </c>
      <c r="O8" s="4">
        <v>15</v>
      </c>
      <c r="P8" s="2">
        <v>16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  <c r="W8" s="3">
        <v>23</v>
      </c>
      <c r="X8" s="3">
        <v>24</v>
      </c>
      <c r="Y8" s="3">
        <v>25</v>
      </c>
      <c r="Z8" s="3">
        <v>26</v>
      </c>
      <c r="AA8" s="3">
        <v>27</v>
      </c>
      <c r="AB8" s="3">
        <v>28</v>
      </c>
      <c r="AC8" s="3">
        <v>29</v>
      </c>
      <c r="AD8" s="4">
        <v>30</v>
      </c>
    </row>
    <row r="9" spans="1:30" x14ac:dyDescent="0.25">
      <c r="A9" s="43" t="str">
        <f>DEC2BIN(COUNT(A4),8)</f>
        <v>00000001</v>
      </c>
      <c r="B9" s="47" t="str">
        <f>DEC2BIN(A4,8)</f>
        <v>00001000</v>
      </c>
      <c r="C9" s="38" t="str">
        <f>DEC2BIN(COUNT(B4:O4)+128,8)</f>
        <v>10001110</v>
      </c>
      <c r="D9" s="39" t="str">
        <f>DEC2BIN(B4,8)</f>
        <v>00110111</v>
      </c>
      <c r="E9" s="48" t="str">
        <f>DEC2BIN(COUNT(P4:R4),8)</f>
        <v>00000011</v>
      </c>
      <c r="F9" s="49" t="str">
        <f>DEC2BIN(P4,8)</f>
        <v>01100011</v>
      </c>
      <c r="G9" s="49" t="str">
        <f>DEC2BIN(Q4,8)</f>
        <v>01000100</v>
      </c>
      <c r="H9" s="50" t="str">
        <f>DEC2BIN(R4,8)</f>
        <v>00100010</v>
      </c>
      <c r="I9" s="55" t="str">
        <f>DEC2BIN(COUNT(S4:Z4)+128,8)</f>
        <v>10001000</v>
      </c>
      <c r="J9" s="56" t="str">
        <f>DEC2BIN(S4,8)</f>
        <v>00010110</v>
      </c>
      <c r="K9" s="61" t="str">
        <f>DEC2BIN(COUNT(AA4:AD4),8)</f>
        <v>00000100</v>
      </c>
      <c r="L9" s="62" t="str">
        <f>DEC2BIN(AA4,8)</f>
        <v>00100011</v>
      </c>
      <c r="M9" s="62" t="str">
        <f>DEC2BIN(AB4,8)</f>
        <v>00011111</v>
      </c>
      <c r="N9" s="62" t="str">
        <f>DEC2BIN(AC4,8)</f>
        <v>00100001</v>
      </c>
      <c r="O9" s="63" t="str">
        <f>DEC2BIN(AD4,8)</f>
        <v>00100101</v>
      </c>
      <c r="P9" s="9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7"/>
    </row>
    <row r="10" spans="1:30" ht="15.75" thickBot="1" x14ac:dyDescent="0.3">
      <c r="A10" s="44">
        <f>IF(A9="","",BIN2DEC(A9))</f>
        <v>1</v>
      </c>
      <c r="B10" s="37">
        <f>IF(B9="","",BIN2DEC(B9))</f>
        <v>8</v>
      </c>
      <c r="C10" s="40">
        <f>IF(C9="","",BIN2DEC(C9))</f>
        <v>142</v>
      </c>
      <c r="D10" s="41">
        <f>IF(D9="","",BIN2DEC(D9))</f>
        <v>55</v>
      </c>
      <c r="E10" s="51">
        <f>IF(E9="","",BIN2DEC(E9))</f>
        <v>3</v>
      </c>
      <c r="F10" s="52">
        <f>IF(F9="","",BIN2DEC(F9))</f>
        <v>99</v>
      </c>
      <c r="G10" s="52">
        <f>IF(G9="","",BIN2DEC(G9))</f>
        <v>68</v>
      </c>
      <c r="H10" s="53">
        <f>IF(H9="","",BIN2DEC(H9))</f>
        <v>34</v>
      </c>
      <c r="I10" s="57">
        <f>IF(I9="","",BIN2DEC(I9))</f>
        <v>136</v>
      </c>
      <c r="J10" s="58">
        <f>IF(J9="","",BIN2DEC(J9))</f>
        <v>22</v>
      </c>
      <c r="K10" s="64">
        <f>IF(K9="","",BIN2DEC(K9))</f>
        <v>4</v>
      </c>
      <c r="L10" s="59">
        <f>IF(L9="","",BIN2DEC(L9))</f>
        <v>35</v>
      </c>
      <c r="M10" s="59">
        <f>IF(M9="","",BIN2DEC(M9))</f>
        <v>31</v>
      </c>
      <c r="N10" s="59">
        <f>IF(N9="","",BIN2DEC(N9))</f>
        <v>33</v>
      </c>
      <c r="O10" s="60">
        <f>IF(O9="","",BIN2DEC(O9))</f>
        <v>37</v>
      </c>
      <c r="P10" s="9" t="str">
        <f>IF(P9="","",BIN2DEC(P9))</f>
        <v/>
      </c>
      <c r="Q10" s="8" t="str">
        <f>IF(Q9="","",BIN2DEC(Q9))</f>
        <v/>
      </c>
      <c r="R10" s="8" t="str">
        <f>IF(R9="","",BIN2DEC(R9))</f>
        <v/>
      </c>
      <c r="S10" s="8" t="str">
        <f>IF(S9="","",BIN2DEC(S9))</f>
        <v/>
      </c>
      <c r="T10" s="8" t="str">
        <f>IF(T9="","",BIN2DEC(T9))</f>
        <v/>
      </c>
      <c r="U10" s="8" t="str">
        <f>IF(U9="","",BIN2DEC(U9))</f>
        <v/>
      </c>
      <c r="V10" s="8" t="str">
        <f>IF(V9="","",BIN2DEC(V9))</f>
        <v/>
      </c>
      <c r="W10" s="8" t="str">
        <f>IF(W9="","",BIN2DEC(W9))</f>
        <v/>
      </c>
      <c r="X10" s="8" t="str">
        <f>IF(X9="","",BIN2DEC(X9))</f>
        <v/>
      </c>
      <c r="Y10" s="8" t="str">
        <f>IF(Y9="","",BIN2DEC(Y9))</f>
        <v/>
      </c>
      <c r="Z10" s="8" t="str">
        <f>IF(Z9="","",BIN2DEC(Z9))</f>
        <v/>
      </c>
      <c r="AA10" s="8" t="str">
        <f>IF(AA9="","",BIN2DEC(AA9))</f>
        <v/>
      </c>
      <c r="AB10" s="8" t="str">
        <f>IF(AB9="","",BIN2DEC(AB9))</f>
        <v/>
      </c>
      <c r="AC10" s="8" t="str">
        <f>IF(AC9="","",BIN2DEC(AC9))</f>
        <v/>
      </c>
      <c r="AD10" s="7" t="str">
        <f>IF(AD9="","",BIN2DEC(AD9))</f>
        <v/>
      </c>
    </row>
    <row r="11" spans="1:30" x14ac:dyDescent="0.25">
      <c r="A11" s="45" t="str">
        <f>_xlfn.TEXTJOIN(",",TRUE,A10:AD10)</f>
        <v>1,8,142,55,3,99,68,34,136,22,4,35,31,33,37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7"/>
    </row>
    <row r="16" spans="1:30" ht="15.75" thickBot="1" x14ac:dyDescent="0.3"/>
    <row r="17" spans="1:33" ht="15.75" thickBot="1" x14ac:dyDescent="0.3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6"/>
    </row>
    <row r="18" spans="1:33" x14ac:dyDescent="0.25">
      <c r="A18" s="10">
        <v>1</v>
      </c>
      <c r="B18" s="10">
        <v>2</v>
      </c>
      <c r="C18" s="10">
        <v>3</v>
      </c>
      <c r="D18" s="10">
        <v>4</v>
      </c>
      <c r="E18" s="10">
        <v>5</v>
      </c>
      <c r="F18" s="10">
        <v>6</v>
      </c>
      <c r="G18" s="10">
        <v>7</v>
      </c>
      <c r="H18" s="10">
        <v>8</v>
      </c>
      <c r="I18" s="10">
        <v>9</v>
      </c>
      <c r="J18" s="10">
        <v>10</v>
      </c>
      <c r="K18" s="10">
        <v>11</v>
      </c>
      <c r="L18" s="10">
        <v>12</v>
      </c>
      <c r="M18" s="10">
        <v>13</v>
      </c>
      <c r="N18" s="10">
        <v>14</v>
      </c>
      <c r="O18" s="10">
        <v>15</v>
      </c>
      <c r="P18" s="10">
        <v>16</v>
      </c>
      <c r="Q18" s="10">
        <v>17</v>
      </c>
      <c r="R18" s="10">
        <v>18</v>
      </c>
      <c r="S18" s="10">
        <v>19</v>
      </c>
      <c r="T18" s="10">
        <v>20</v>
      </c>
      <c r="U18" s="10">
        <v>21</v>
      </c>
      <c r="V18" s="10">
        <v>22</v>
      </c>
      <c r="W18" s="10">
        <v>23</v>
      </c>
      <c r="X18" s="10">
        <v>24</v>
      </c>
      <c r="Y18" s="10">
        <v>25</v>
      </c>
      <c r="Z18" s="10">
        <v>26</v>
      </c>
      <c r="AA18" s="10">
        <v>27</v>
      </c>
      <c r="AB18" s="10">
        <v>28</v>
      </c>
      <c r="AC18" s="10">
        <v>29</v>
      </c>
      <c r="AD18" s="11">
        <v>30</v>
      </c>
    </row>
    <row r="19" spans="1:33" x14ac:dyDescent="0.25">
      <c r="A19" s="74" t="str">
        <f>_xlfn.TEXTJOIN(",",TRUE,A20:S20)</f>
        <v>3,10,20,30,138,55,8,40,41,42,43,44,45,46,47,136,99,1,50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6"/>
    </row>
    <row r="20" spans="1:33" x14ac:dyDescent="0.25">
      <c r="A20" s="8">
        <v>3</v>
      </c>
      <c r="B20" s="8">
        <v>10</v>
      </c>
      <c r="C20" s="8">
        <v>20</v>
      </c>
      <c r="D20" s="8">
        <v>30</v>
      </c>
      <c r="E20" s="8">
        <v>138</v>
      </c>
      <c r="F20" s="8">
        <v>55</v>
      </c>
      <c r="G20" s="8">
        <v>8</v>
      </c>
      <c r="H20" s="8">
        <v>40</v>
      </c>
      <c r="I20" s="8">
        <v>41</v>
      </c>
      <c r="J20" s="8">
        <v>42</v>
      </c>
      <c r="K20" s="8">
        <v>43</v>
      </c>
      <c r="L20" s="8">
        <v>44</v>
      </c>
      <c r="M20" s="8">
        <v>45</v>
      </c>
      <c r="N20" s="8">
        <v>46</v>
      </c>
      <c r="O20" s="8">
        <v>47</v>
      </c>
      <c r="P20" s="65">
        <v>136</v>
      </c>
      <c r="Q20" s="65">
        <v>99</v>
      </c>
      <c r="R20" s="65">
        <v>1</v>
      </c>
      <c r="S20" s="65">
        <v>50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3"/>
    </row>
    <row r="21" spans="1:33" ht="15.75" thickBot="1" x14ac:dyDescent="0.3">
      <c r="A21" s="5" t="str">
        <f>IF(A20="","",DEC2BIN(A20,8))</f>
        <v>00000011</v>
      </c>
      <c r="B21" s="5" t="str">
        <f>IF(B20="","",DEC2BIN(B20,8))</f>
        <v>00001010</v>
      </c>
      <c r="C21" s="5" t="str">
        <f>IF(C20="","",DEC2BIN(C20,8))</f>
        <v>00010100</v>
      </c>
      <c r="D21" s="5" t="str">
        <f>IF(D20="","",DEC2BIN(D20,8))</f>
        <v>00011110</v>
      </c>
      <c r="E21" s="5" t="str">
        <f>IF(E20="","",DEC2BIN(E20,8))</f>
        <v>10001010</v>
      </c>
      <c r="F21" s="5" t="str">
        <f>IF(F20="","",DEC2BIN(F20,8))</f>
        <v>00110111</v>
      </c>
      <c r="G21" s="5" t="str">
        <f>IF(G20="","",DEC2BIN(G20,8))</f>
        <v>00001000</v>
      </c>
      <c r="H21" s="5" t="str">
        <f>IF(H20="","",DEC2BIN(H20,8))</f>
        <v>00101000</v>
      </c>
      <c r="I21" s="5" t="str">
        <f>IF(I20="","",DEC2BIN(I20,8))</f>
        <v>00101001</v>
      </c>
      <c r="J21" s="5" t="str">
        <f>IF(J20="","",DEC2BIN(J20,8))</f>
        <v>00101010</v>
      </c>
      <c r="K21" s="5" t="str">
        <f>IF(K20="","",DEC2BIN(K20,8))</f>
        <v>00101011</v>
      </c>
      <c r="L21" s="5" t="str">
        <f>IF(L20="","",DEC2BIN(L20,8))</f>
        <v>00101100</v>
      </c>
      <c r="M21" s="5" t="str">
        <f>IF(M20="","",DEC2BIN(M20,8))</f>
        <v>00101101</v>
      </c>
      <c r="N21" s="5" t="str">
        <f>IF(N20="","",DEC2BIN(N20,8))</f>
        <v>00101110</v>
      </c>
      <c r="O21" s="5" t="str">
        <f>IF(O20="","",DEC2BIN(O20,8))</f>
        <v>00101111</v>
      </c>
      <c r="P21" s="66" t="str">
        <f>IF(P20="","",DEC2BIN(P20,8))</f>
        <v>10001000</v>
      </c>
      <c r="Q21" s="66" t="str">
        <f>IF(Q20="","",DEC2BIN(Q20,8))</f>
        <v>01100011</v>
      </c>
      <c r="R21" s="66" t="str">
        <f>IF(R20="","",DEC2BIN(R20,8))</f>
        <v>00000001</v>
      </c>
      <c r="S21" s="66" t="str">
        <f>IF(S20="","",DEC2BIN(S20,8))</f>
        <v>00110010</v>
      </c>
      <c r="T21" s="14" t="str">
        <f>IF(T20="","",DEC2BIN(T20,8))</f>
        <v/>
      </c>
      <c r="U21" s="14" t="str">
        <f>IF(U20="","",DEC2BIN(U20,8))</f>
        <v/>
      </c>
      <c r="V21" s="14" t="str">
        <f>IF(V20="","",DEC2BIN(V20,8))</f>
        <v/>
      </c>
      <c r="W21" s="14" t="str">
        <f>IF(W20="","",DEC2BIN(W20,8))</f>
        <v/>
      </c>
      <c r="X21" s="14" t="str">
        <f>IF(X20="","",DEC2BIN(X20,8))</f>
        <v/>
      </c>
      <c r="Y21" s="14" t="str">
        <f>IF(Y20="","",DEC2BIN(Y20,8))</f>
        <v/>
      </c>
      <c r="Z21" s="14" t="str">
        <f>IF(Z20="","",DEC2BIN(Z20,8))</f>
        <v/>
      </c>
      <c r="AA21" s="14" t="str">
        <f>IF(AA20="","",DEC2BIN(AA20,8))</f>
        <v/>
      </c>
      <c r="AB21" s="14" t="str">
        <f>IF(AB20="","",DEC2BIN(AB20,8))</f>
        <v/>
      </c>
      <c r="AC21" s="14" t="str">
        <f>IF(AC20="","",DEC2BIN(AC20,8))</f>
        <v/>
      </c>
      <c r="AD21" s="15" t="str">
        <f>IF(AD20="","",DEC2BIN(AD20,8))</f>
        <v/>
      </c>
    </row>
    <row r="22" spans="1:33" x14ac:dyDescent="0.25">
      <c r="A22" s="68">
        <v>1</v>
      </c>
      <c r="B22" s="68">
        <v>2</v>
      </c>
      <c r="C22" s="3">
        <v>3</v>
      </c>
      <c r="D22" s="3">
        <v>4</v>
      </c>
      <c r="E22" s="3">
        <v>5</v>
      </c>
      <c r="F22" s="3">
        <v>6</v>
      </c>
      <c r="G22" s="3">
        <v>7</v>
      </c>
      <c r="H22" s="3">
        <v>8</v>
      </c>
      <c r="I22" s="3">
        <v>9</v>
      </c>
      <c r="J22" s="3">
        <v>10</v>
      </c>
      <c r="K22" s="3">
        <v>11</v>
      </c>
      <c r="L22" s="3">
        <v>12</v>
      </c>
      <c r="M22" s="3">
        <v>13</v>
      </c>
      <c r="N22" s="3">
        <v>14</v>
      </c>
      <c r="O22" s="3">
        <v>15</v>
      </c>
      <c r="P22" s="3">
        <v>16</v>
      </c>
      <c r="Q22" s="27">
        <v>16</v>
      </c>
      <c r="R22" s="27"/>
      <c r="S22" s="3">
        <v>17</v>
      </c>
      <c r="T22" s="3">
        <v>18</v>
      </c>
      <c r="U22" s="3">
        <v>19</v>
      </c>
      <c r="V22" s="3">
        <v>20</v>
      </c>
      <c r="W22" s="3">
        <v>21</v>
      </c>
      <c r="X22" s="3">
        <v>22</v>
      </c>
      <c r="Y22" s="3">
        <v>23</v>
      </c>
      <c r="Z22" s="3">
        <v>24</v>
      </c>
      <c r="AA22" s="3">
        <v>25</v>
      </c>
      <c r="AB22" s="3">
        <v>26</v>
      </c>
      <c r="AC22" s="27">
        <v>27</v>
      </c>
      <c r="AD22" s="27"/>
      <c r="AE22" s="10">
        <v>28</v>
      </c>
      <c r="AF22" s="10">
        <v>29</v>
      </c>
      <c r="AG22" s="11">
        <v>30</v>
      </c>
    </row>
    <row r="23" spans="1:33" ht="15.75" thickBot="1" x14ac:dyDescent="0.3">
      <c r="A23" s="5" t="str">
        <f>DEC2BIN(A24,8)</f>
        <v>00001010</v>
      </c>
      <c r="B23" s="5" t="str">
        <f t="shared" ref="B23:AB23" si="0">DEC2BIN(B24,8)</f>
        <v>00010100</v>
      </c>
      <c r="C23" s="5" t="str">
        <f t="shared" si="0"/>
        <v>00011110</v>
      </c>
      <c r="D23" s="5" t="str">
        <f t="shared" si="0"/>
        <v>00110111</v>
      </c>
      <c r="E23" s="5" t="str">
        <f t="shared" si="0"/>
        <v>00110111</v>
      </c>
      <c r="F23" s="5" t="str">
        <f t="shared" si="0"/>
        <v>00110111</v>
      </c>
      <c r="G23" s="5" t="str">
        <f t="shared" si="0"/>
        <v>00110111</v>
      </c>
      <c r="H23" s="5" t="str">
        <f t="shared" si="0"/>
        <v>00110111</v>
      </c>
      <c r="I23" s="5" t="str">
        <f t="shared" si="0"/>
        <v>00110111</v>
      </c>
      <c r="J23" s="5" t="str">
        <f t="shared" si="0"/>
        <v>00110111</v>
      </c>
      <c r="K23" s="5" t="str">
        <f t="shared" si="0"/>
        <v>00110111</v>
      </c>
      <c r="L23" s="5" t="str">
        <f t="shared" si="0"/>
        <v>00101000</v>
      </c>
      <c r="M23" s="5" t="str">
        <f t="shared" si="0"/>
        <v>00101001</v>
      </c>
      <c r="N23" s="5" t="str">
        <f t="shared" si="0"/>
        <v>00101010</v>
      </c>
      <c r="O23" s="5" t="str">
        <f t="shared" si="0"/>
        <v>00101011</v>
      </c>
      <c r="P23" s="5" t="str">
        <f t="shared" si="0"/>
        <v>00101100</v>
      </c>
      <c r="Q23" s="5" t="str">
        <f t="shared" si="0"/>
        <v>00101101</v>
      </c>
      <c r="R23" s="5" t="str">
        <f t="shared" si="0"/>
        <v>00101110</v>
      </c>
      <c r="S23" s="5" t="str">
        <f t="shared" si="0"/>
        <v>00101111</v>
      </c>
      <c r="T23" s="5" t="str">
        <f t="shared" si="0"/>
        <v>01100011</v>
      </c>
      <c r="U23" s="5" t="str">
        <f t="shared" si="0"/>
        <v>01100011</v>
      </c>
      <c r="V23" s="5" t="str">
        <f t="shared" si="0"/>
        <v>01100011</v>
      </c>
      <c r="W23" s="5" t="str">
        <f t="shared" si="0"/>
        <v>01100011</v>
      </c>
      <c r="X23" s="5" t="str">
        <f t="shared" si="0"/>
        <v>01100011</v>
      </c>
      <c r="Y23" s="5" t="str">
        <f t="shared" si="0"/>
        <v>01100011</v>
      </c>
      <c r="Z23" s="5" t="str">
        <f t="shared" si="0"/>
        <v>01100011</v>
      </c>
      <c r="AA23" s="5" t="str">
        <f t="shared" si="0"/>
        <v>01100011</v>
      </c>
      <c r="AB23" s="5" t="str">
        <f t="shared" si="0"/>
        <v>00110010</v>
      </c>
      <c r="AC23" s="8"/>
      <c r="AD23" s="8"/>
      <c r="AE23" s="8"/>
      <c r="AF23" s="8"/>
      <c r="AG23" s="7"/>
    </row>
    <row r="24" spans="1:33" ht="15.75" thickBot="1" x14ac:dyDescent="0.3">
      <c r="A24" s="69">
        <v>10</v>
      </c>
      <c r="B24" s="69">
        <v>20</v>
      </c>
      <c r="C24" s="69">
        <v>30</v>
      </c>
      <c r="D24" s="70">
        <v>55</v>
      </c>
      <c r="E24" s="70">
        <v>55</v>
      </c>
      <c r="F24" s="70">
        <v>55</v>
      </c>
      <c r="G24" s="70">
        <v>55</v>
      </c>
      <c r="H24" s="70">
        <v>55</v>
      </c>
      <c r="I24" s="70">
        <v>55</v>
      </c>
      <c r="J24" s="70">
        <v>55</v>
      </c>
      <c r="K24" s="70">
        <v>55</v>
      </c>
      <c r="L24" s="71">
        <v>40</v>
      </c>
      <c r="M24" s="71">
        <v>41</v>
      </c>
      <c r="N24" s="71">
        <v>42</v>
      </c>
      <c r="O24" s="71">
        <v>43</v>
      </c>
      <c r="P24" s="71">
        <v>44</v>
      </c>
      <c r="Q24" s="71">
        <v>45</v>
      </c>
      <c r="R24" s="71">
        <v>46</v>
      </c>
      <c r="S24" s="71">
        <v>47</v>
      </c>
      <c r="T24" s="72">
        <v>99</v>
      </c>
      <c r="U24" s="72">
        <v>99</v>
      </c>
      <c r="V24" s="72">
        <v>99</v>
      </c>
      <c r="W24" s="72">
        <v>99</v>
      </c>
      <c r="X24" s="72">
        <v>99</v>
      </c>
      <c r="Y24" s="72">
        <v>99</v>
      </c>
      <c r="Z24" s="72">
        <v>99</v>
      </c>
      <c r="AA24" s="72">
        <v>99</v>
      </c>
      <c r="AB24" s="73">
        <v>50</v>
      </c>
      <c r="AC24" s="67"/>
      <c r="AD24" s="67"/>
      <c r="AE24" s="16"/>
      <c r="AF24" s="16"/>
      <c r="AG24" s="17"/>
    </row>
  </sheetData>
  <mergeCells count="16">
    <mergeCell ref="A11:O11"/>
    <mergeCell ref="Q22:R22"/>
    <mergeCell ref="AC22:AD22"/>
    <mergeCell ref="A17:AD17"/>
    <mergeCell ref="A19:AD19"/>
    <mergeCell ref="A6:AD6"/>
    <mergeCell ref="A7:B7"/>
    <mergeCell ref="C7:D7"/>
    <mergeCell ref="E7:H7"/>
    <mergeCell ref="I7:J7"/>
    <mergeCell ref="K7:O7"/>
    <mergeCell ref="P7:AD7"/>
    <mergeCell ref="B2:O2"/>
    <mergeCell ref="P2:R2"/>
    <mergeCell ref="S2:Z2"/>
    <mergeCell ref="AA2:AD2"/>
  </mergeCells>
  <phoneticPr fontId="2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6B760-63E6-479B-99DD-12001680ECEE}">
  <dimension ref="A1:AX24"/>
  <sheetViews>
    <sheetView topLeftCell="A4" zoomScale="145" zoomScaleNormal="145" workbookViewId="0">
      <selection activeCell="K16" sqref="K16"/>
    </sheetView>
  </sheetViews>
  <sheetFormatPr defaultRowHeight="15" x14ac:dyDescent="0.25"/>
  <sheetData>
    <row r="1" spans="1:50" ht="15.75" thickBot="1" x14ac:dyDescent="0.3">
      <c r="A1" s="18" t="s">
        <v>6</v>
      </c>
      <c r="B1" s="18">
        <v>192</v>
      </c>
    </row>
    <row r="2" spans="1:50" ht="15.75" thickBot="1" x14ac:dyDescent="0.3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90"/>
    </row>
    <row r="3" spans="1:50" ht="15.75" thickBot="1" x14ac:dyDescent="0.3">
      <c r="A3" s="102" t="s">
        <v>11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4"/>
      <c r="Z3" s="108" t="s">
        <v>12</v>
      </c>
      <c r="AA3" s="109"/>
      <c r="AB3" s="109"/>
      <c r="AC3" s="109"/>
      <c r="AD3" s="110"/>
      <c r="AE3" s="131" t="s">
        <v>13</v>
      </c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3"/>
      <c r="AW3" s="144" t="s">
        <v>14</v>
      </c>
      <c r="AX3" s="145"/>
    </row>
    <row r="4" spans="1:50" x14ac:dyDescent="0.25">
      <c r="A4" s="105">
        <v>1</v>
      </c>
      <c r="B4" s="106">
        <v>2</v>
      </c>
      <c r="C4" s="106">
        <v>3</v>
      </c>
      <c r="D4" s="106">
        <v>4</v>
      </c>
      <c r="E4" s="106">
        <v>5</v>
      </c>
      <c r="F4" s="106">
        <v>6</v>
      </c>
      <c r="G4" s="106">
        <v>7</v>
      </c>
      <c r="H4" s="106">
        <v>8</v>
      </c>
      <c r="I4" s="106">
        <v>9</v>
      </c>
      <c r="J4" s="106">
        <v>10</v>
      </c>
      <c r="K4" s="106">
        <v>11</v>
      </c>
      <c r="L4" s="106">
        <v>12</v>
      </c>
      <c r="M4" s="106">
        <v>13</v>
      </c>
      <c r="N4" s="106">
        <v>14</v>
      </c>
      <c r="O4" s="106">
        <v>15</v>
      </c>
      <c r="P4" s="106">
        <v>16</v>
      </c>
      <c r="Q4" s="106">
        <v>17</v>
      </c>
      <c r="R4" s="106">
        <v>18</v>
      </c>
      <c r="S4" s="106">
        <v>19</v>
      </c>
      <c r="T4" s="106">
        <v>20</v>
      </c>
      <c r="U4" s="106">
        <v>21</v>
      </c>
      <c r="V4" s="106">
        <v>22</v>
      </c>
      <c r="W4" s="106">
        <v>23</v>
      </c>
      <c r="X4" s="106">
        <v>24</v>
      </c>
      <c r="Y4" s="107">
        <v>25</v>
      </c>
      <c r="Z4" s="119">
        <v>26</v>
      </c>
      <c r="AA4" s="120">
        <v>27</v>
      </c>
      <c r="AB4" s="120">
        <v>28</v>
      </c>
      <c r="AC4" s="120">
        <v>29</v>
      </c>
      <c r="AD4" s="121">
        <v>30</v>
      </c>
      <c r="AE4" s="134">
        <v>31</v>
      </c>
      <c r="AF4" s="135">
        <v>32</v>
      </c>
      <c r="AG4" s="135">
        <v>33</v>
      </c>
      <c r="AH4" s="135">
        <v>34</v>
      </c>
      <c r="AI4" s="135">
        <v>35</v>
      </c>
      <c r="AJ4" s="135">
        <v>36</v>
      </c>
      <c r="AK4" s="135">
        <v>37</v>
      </c>
      <c r="AL4" s="135">
        <v>38</v>
      </c>
      <c r="AM4" s="135">
        <v>39</v>
      </c>
      <c r="AN4" s="135">
        <v>40</v>
      </c>
      <c r="AO4" s="135">
        <v>41</v>
      </c>
      <c r="AP4" s="135">
        <v>42</v>
      </c>
      <c r="AQ4" s="135">
        <v>43</v>
      </c>
      <c r="AR4" s="135">
        <v>44</v>
      </c>
      <c r="AS4" s="135">
        <v>45</v>
      </c>
      <c r="AT4" s="135">
        <v>46</v>
      </c>
      <c r="AU4" s="135">
        <v>47</v>
      </c>
      <c r="AV4" s="136">
        <v>48</v>
      </c>
      <c r="AW4" s="146">
        <v>49</v>
      </c>
      <c r="AX4" s="147">
        <v>50</v>
      </c>
    </row>
    <row r="5" spans="1:50" ht="15.75" thickBot="1" x14ac:dyDescent="0.3">
      <c r="A5" s="80" t="s">
        <v>7</v>
      </c>
      <c r="B5" s="81" t="s">
        <v>7</v>
      </c>
      <c r="C5" s="80" t="s">
        <v>7</v>
      </c>
      <c r="D5" s="81" t="s">
        <v>7</v>
      </c>
      <c r="E5" s="80" t="s">
        <v>7</v>
      </c>
      <c r="F5" s="81" t="s">
        <v>7</v>
      </c>
      <c r="G5" s="80" t="s">
        <v>7</v>
      </c>
      <c r="H5" s="81" t="s">
        <v>7</v>
      </c>
      <c r="I5" s="80" t="s">
        <v>7</v>
      </c>
      <c r="J5" s="81" t="s">
        <v>7</v>
      </c>
      <c r="K5" s="80" t="s">
        <v>7</v>
      </c>
      <c r="L5" s="81" t="s">
        <v>7</v>
      </c>
      <c r="M5" s="80" t="s">
        <v>7</v>
      </c>
      <c r="N5" s="81" t="s">
        <v>7</v>
      </c>
      <c r="O5" s="80" t="s">
        <v>7</v>
      </c>
      <c r="P5" s="81" t="s">
        <v>7</v>
      </c>
      <c r="Q5" s="80" t="s">
        <v>7</v>
      </c>
      <c r="R5" s="81" t="s">
        <v>7</v>
      </c>
      <c r="S5" s="80" t="s">
        <v>7</v>
      </c>
      <c r="T5" s="81" t="s">
        <v>7</v>
      </c>
      <c r="U5" s="80" t="s">
        <v>7</v>
      </c>
      <c r="V5" s="81" t="s">
        <v>7</v>
      </c>
      <c r="W5" s="80" t="s">
        <v>7</v>
      </c>
      <c r="X5" s="81" t="s">
        <v>7</v>
      </c>
      <c r="Y5" s="82" t="s">
        <v>7</v>
      </c>
      <c r="Z5" s="122">
        <v>12</v>
      </c>
      <c r="AA5" s="123">
        <v>23</v>
      </c>
      <c r="AB5" s="123">
        <v>34</v>
      </c>
      <c r="AC5" s="123">
        <v>43</v>
      </c>
      <c r="AD5" s="124">
        <v>21</v>
      </c>
      <c r="AE5" s="44" t="s">
        <v>8</v>
      </c>
      <c r="AF5" s="36" t="s">
        <v>8</v>
      </c>
      <c r="AG5" s="36" t="s">
        <v>8</v>
      </c>
      <c r="AH5" s="36" t="s">
        <v>8</v>
      </c>
      <c r="AI5" s="36" t="s">
        <v>8</v>
      </c>
      <c r="AJ5" s="36" t="s">
        <v>8</v>
      </c>
      <c r="AK5" s="36" t="s">
        <v>8</v>
      </c>
      <c r="AL5" s="36" t="s">
        <v>8</v>
      </c>
      <c r="AM5" s="36" t="s">
        <v>8</v>
      </c>
      <c r="AN5" s="36" t="s">
        <v>8</v>
      </c>
      <c r="AO5" s="36" t="s">
        <v>8</v>
      </c>
      <c r="AP5" s="36" t="s">
        <v>8</v>
      </c>
      <c r="AQ5" s="36" t="s">
        <v>8</v>
      </c>
      <c r="AR5" s="36" t="s">
        <v>8</v>
      </c>
      <c r="AS5" s="36" t="s">
        <v>8</v>
      </c>
      <c r="AT5" s="36" t="s">
        <v>8</v>
      </c>
      <c r="AU5" s="36" t="s">
        <v>8</v>
      </c>
      <c r="AV5" s="37" t="s">
        <v>8</v>
      </c>
      <c r="AW5" s="51" t="s">
        <v>9</v>
      </c>
      <c r="AX5" s="53" t="s">
        <v>10</v>
      </c>
    </row>
    <row r="6" spans="1:50" ht="15.75" thickBot="1" x14ac:dyDescent="0.3"/>
    <row r="7" spans="1:50" ht="15.75" thickBot="1" x14ac:dyDescent="0.3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8"/>
    </row>
    <row r="8" spans="1:50" x14ac:dyDescent="0.25">
      <c r="A8" s="96" t="s">
        <v>11</v>
      </c>
      <c r="B8" s="97"/>
      <c r="C8" s="108" t="s">
        <v>16</v>
      </c>
      <c r="D8" s="109"/>
      <c r="E8" s="109"/>
      <c r="F8" s="109"/>
      <c r="G8" s="110"/>
      <c r="H8" s="125" t="s">
        <v>13</v>
      </c>
      <c r="I8" s="126"/>
      <c r="J8" s="137" t="s">
        <v>15</v>
      </c>
      <c r="K8" s="138"/>
      <c r="L8" s="138"/>
      <c r="M8" s="13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1"/>
    </row>
    <row r="9" spans="1:50" x14ac:dyDescent="0.25">
      <c r="A9" s="98">
        <v>1</v>
      </c>
      <c r="B9" s="99">
        <v>2</v>
      </c>
      <c r="C9" s="111">
        <v>3</v>
      </c>
      <c r="D9" s="112">
        <v>4</v>
      </c>
      <c r="E9" s="112">
        <v>5</v>
      </c>
      <c r="F9" s="112">
        <v>6</v>
      </c>
      <c r="G9" s="113">
        <v>7</v>
      </c>
      <c r="H9" s="127">
        <v>8</v>
      </c>
      <c r="I9" s="128">
        <v>9</v>
      </c>
      <c r="J9" s="140">
        <v>10</v>
      </c>
      <c r="K9" s="141">
        <v>11</v>
      </c>
      <c r="L9" s="141">
        <v>12</v>
      </c>
      <c r="M9" s="142">
        <v>13</v>
      </c>
      <c r="N9" s="23">
        <v>14</v>
      </c>
      <c r="O9" s="22">
        <v>15</v>
      </c>
      <c r="P9" s="22">
        <v>16</v>
      </c>
      <c r="Q9" s="22">
        <v>17</v>
      </c>
      <c r="R9" s="22">
        <v>18</v>
      </c>
      <c r="S9" s="22">
        <v>19</v>
      </c>
      <c r="T9" s="22">
        <v>20</v>
      </c>
      <c r="U9" s="22">
        <v>21</v>
      </c>
      <c r="V9" s="22">
        <v>22</v>
      </c>
      <c r="W9" s="22">
        <v>23</v>
      </c>
      <c r="X9" s="22">
        <v>24</v>
      </c>
      <c r="Y9" s="22">
        <v>25</v>
      </c>
      <c r="Z9" s="22">
        <v>26</v>
      </c>
      <c r="AA9" s="22">
        <v>27</v>
      </c>
      <c r="AB9" s="22">
        <v>28</v>
      </c>
      <c r="AC9" s="22">
        <v>29</v>
      </c>
      <c r="AD9" s="22">
        <v>30</v>
      </c>
      <c r="AE9" s="22">
        <v>31</v>
      </c>
      <c r="AF9" s="22">
        <v>32</v>
      </c>
      <c r="AG9" s="22">
        <v>33</v>
      </c>
      <c r="AH9" s="22">
        <v>34</v>
      </c>
      <c r="AI9" s="22">
        <v>35</v>
      </c>
      <c r="AJ9" s="22">
        <v>36</v>
      </c>
      <c r="AK9" s="22">
        <v>37</v>
      </c>
      <c r="AL9" s="22">
        <v>38</v>
      </c>
      <c r="AM9" s="22">
        <v>39</v>
      </c>
      <c r="AN9" s="22">
        <v>40</v>
      </c>
      <c r="AO9" s="22">
        <v>41</v>
      </c>
      <c r="AP9" s="22">
        <v>42</v>
      </c>
      <c r="AQ9" s="22">
        <v>43</v>
      </c>
      <c r="AR9" s="22">
        <v>44</v>
      </c>
      <c r="AS9" s="22">
        <v>45</v>
      </c>
      <c r="AT9" s="22">
        <v>46</v>
      </c>
      <c r="AU9" s="22">
        <v>47</v>
      </c>
      <c r="AV9" s="22">
        <v>48</v>
      </c>
      <c r="AW9" s="22">
        <v>49</v>
      </c>
      <c r="AX9" s="22">
        <v>50</v>
      </c>
    </row>
    <row r="10" spans="1:50" x14ac:dyDescent="0.25">
      <c r="A10" s="100" t="str">
        <f>DEC2BIN(B1+25,8)</f>
        <v>11011001</v>
      </c>
      <c r="B10" s="101" t="str">
        <f>HEX2BIN(B5,8)</f>
        <v>00111010</v>
      </c>
      <c r="C10" s="114" t="str">
        <f>HEX2BIN(Z5,8)</f>
        <v>00010010</v>
      </c>
      <c r="D10" s="114" t="str">
        <f>HEX2BIN(AA5,8)</f>
        <v>00100011</v>
      </c>
      <c r="E10" s="114" t="str">
        <f>HEX2BIN(AB5,8)</f>
        <v>00110100</v>
      </c>
      <c r="F10" s="114" t="str">
        <f>HEX2BIN(AC5,8)</f>
        <v>01000011</v>
      </c>
      <c r="G10" s="115" t="str">
        <f>HEX2BIN(AD5,8)</f>
        <v>00100001</v>
      </c>
      <c r="H10" s="43" t="str">
        <f>DEC2BIN(B1+18,8)</f>
        <v>11010010</v>
      </c>
      <c r="I10" s="47" t="str">
        <f>HEX2BIN(AE5,8)</f>
        <v>11111111</v>
      </c>
      <c r="J10" s="48" t="str">
        <f>DEC2BIN(B1+1,8)</f>
        <v>11000001</v>
      </c>
      <c r="K10" s="50" t="str">
        <f>HEX2BIN(AW5,8)</f>
        <v>11101111</v>
      </c>
      <c r="L10" s="143" t="str">
        <f>DEC2BIN(B1+1,8)</f>
        <v>11000001</v>
      </c>
      <c r="M10" s="50" t="str">
        <f>HEX2BIN(AX5,8)</f>
        <v>11111110</v>
      </c>
      <c r="N10" s="93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</row>
    <row r="11" spans="1:50" ht="15.75" thickBot="1" x14ac:dyDescent="0.3">
      <c r="A11" s="83" t="str">
        <f>IF(A10="","",BIN2HEX(A10))</f>
        <v>D9</v>
      </c>
      <c r="B11" s="84" t="str">
        <f>IF(B10="","",BIN2HEX(B10))</f>
        <v>3A</v>
      </c>
      <c r="C11" s="116" t="str">
        <f>IF(C10="","",BIN2HEX(C10))</f>
        <v>12</v>
      </c>
      <c r="D11" s="117" t="str">
        <f>IF(D10="","",BIN2HEX(D10))</f>
        <v>23</v>
      </c>
      <c r="E11" s="117" t="str">
        <f>IF(E10="","",BIN2HEX(E10))</f>
        <v>34</v>
      </c>
      <c r="F11" s="117" t="str">
        <f>IF(F10="","",BIN2HEX(F10))</f>
        <v>43</v>
      </c>
      <c r="G11" s="118" t="str">
        <f>IF(G10="","",BIN2HEX(G10))</f>
        <v>21</v>
      </c>
      <c r="H11" s="129" t="str">
        <f>IF(H10="","",BIN2HEX(H10))</f>
        <v>D2</v>
      </c>
      <c r="I11" s="130" t="str">
        <f>IF(I10="","",BIN2HEX(I10))</f>
        <v>FF</v>
      </c>
      <c r="J11" s="159" t="str">
        <f>IF(J10="","",BIN2HEX(J10))</f>
        <v>C1</v>
      </c>
      <c r="K11" s="85" t="str">
        <f>IF(K10="","",BIN2HEX(K10))</f>
        <v>EF</v>
      </c>
      <c r="L11" s="160" t="str">
        <f>IF(L10="","",BIN2HEX(L10))</f>
        <v>C1</v>
      </c>
      <c r="M11" s="86" t="str">
        <f>IF(M10="","",BIN2HEX(M10))</f>
        <v>FE</v>
      </c>
      <c r="N11" s="94" t="str">
        <f>IF(N10="","",BIN2HEX(N10))</f>
        <v/>
      </c>
      <c r="O11" s="95" t="str">
        <f>IF(O10="","",BIN2HEX(O10))</f>
        <v/>
      </c>
      <c r="P11" s="95" t="str">
        <f>IF(P10="","",BIN2HEX(P10))</f>
        <v/>
      </c>
      <c r="Q11" s="95" t="str">
        <f>IF(Q10="","",BIN2HEX(Q10))</f>
        <v/>
      </c>
      <c r="R11" s="95" t="str">
        <f>IF(R10="","",BIN2HEX(R10))</f>
        <v/>
      </c>
      <c r="S11" s="95" t="str">
        <f>IF(S10="","",BIN2HEX(S10))</f>
        <v/>
      </c>
      <c r="T11" s="95" t="str">
        <f>IF(T10="","",BIN2HEX(T10))</f>
        <v/>
      </c>
      <c r="U11" s="95" t="str">
        <f>IF(U10="","",BIN2HEX(U10))</f>
        <v/>
      </c>
      <c r="V11" s="95" t="str">
        <f>IF(V10="","",BIN2HEX(V10))</f>
        <v/>
      </c>
      <c r="W11" s="95" t="str">
        <f>IF(W10="","",BIN2HEX(W10))</f>
        <v/>
      </c>
      <c r="X11" s="95" t="str">
        <f>IF(X10="","",BIN2HEX(X10))</f>
        <v/>
      </c>
      <c r="Y11" s="95" t="str">
        <f>IF(Y10="","",BIN2HEX(Y10))</f>
        <v/>
      </c>
      <c r="Z11" s="95" t="str">
        <f>IF(Z10="","",BIN2HEX(Z10))</f>
        <v/>
      </c>
      <c r="AA11" s="95" t="str">
        <f>IF(AA10="","",BIN2HEX(AA10))</f>
        <v/>
      </c>
      <c r="AB11" s="95" t="str">
        <f>IF(AB10="","",BIN2HEX(AB10))</f>
        <v/>
      </c>
      <c r="AC11" s="95" t="str">
        <f>IF(AC10="","",BIN2HEX(AC10))</f>
        <v/>
      </c>
      <c r="AD11" s="95" t="str">
        <f>IF(AD10="","",BIN2HEX(AD10))</f>
        <v/>
      </c>
      <c r="AE11" s="95" t="str">
        <f>IF(AE10="","",BIN2HEX(AE10))</f>
        <v/>
      </c>
      <c r="AF11" s="95" t="str">
        <f>IF(AF10="","",BIN2HEX(AF10))</f>
        <v/>
      </c>
      <c r="AG11" s="95" t="str">
        <f>IF(AG10="","",BIN2HEX(AG10))</f>
        <v/>
      </c>
      <c r="AH11" s="95" t="str">
        <f>IF(AH10="","",BIN2HEX(AH10))</f>
        <v/>
      </c>
      <c r="AI11" s="95" t="str">
        <f>IF(AI10="","",BIN2HEX(AI10))</f>
        <v/>
      </c>
      <c r="AJ11" s="95" t="str">
        <f>IF(AJ10="","",BIN2HEX(AJ10))</f>
        <v/>
      </c>
      <c r="AK11" s="95" t="str">
        <f>IF(AK10="","",BIN2HEX(AK10))</f>
        <v/>
      </c>
      <c r="AL11" s="95" t="str">
        <f>IF(AL10="","",BIN2HEX(AL10))</f>
        <v/>
      </c>
      <c r="AM11" s="95" t="str">
        <f>IF(AM10="","",BIN2HEX(AM10))</f>
        <v/>
      </c>
      <c r="AN11" s="95" t="str">
        <f>IF(AN10="","",BIN2HEX(AN10))</f>
        <v/>
      </c>
      <c r="AO11" s="95" t="str">
        <f>IF(AO10="","",BIN2HEX(AO10))</f>
        <v/>
      </c>
      <c r="AP11" s="95" t="str">
        <f>IF(AP10="","",BIN2HEX(AP10))</f>
        <v/>
      </c>
      <c r="AQ11" s="95" t="str">
        <f>IF(AQ10="","",BIN2HEX(AQ10))</f>
        <v/>
      </c>
      <c r="AR11" s="95" t="str">
        <f>IF(AR10="","",BIN2HEX(AR10))</f>
        <v/>
      </c>
      <c r="AS11" s="95" t="str">
        <f>IF(AS10="","",BIN2HEX(AS10))</f>
        <v/>
      </c>
      <c r="AT11" s="95" t="str">
        <f>IF(AT10="","",BIN2HEX(AT10))</f>
        <v/>
      </c>
      <c r="AU11" s="95" t="str">
        <f>IF(AU10="","",BIN2HEX(AU10))</f>
        <v/>
      </c>
      <c r="AV11" s="95" t="str">
        <f>IF(AV10="","",BIN2HEX(AV10))</f>
        <v/>
      </c>
      <c r="AW11" s="95" t="str">
        <f>IF(AW10="","",BIN2HEX(AW10))</f>
        <v/>
      </c>
      <c r="AX11" s="95" t="str">
        <f>IF(AX10="","",BIN2HEX(AX10))</f>
        <v/>
      </c>
    </row>
    <row r="12" spans="1:50" ht="15.75" thickBot="1" x14ac:dyDescent="0.3">
      <c r="A12" s="77" t="str">
        <f>_xlfn.TEXTJOIN(",",TRUE,A11:AD11)</f>
        <v>D9,3A,12,23,34,43,21,D2,FF,C1,EF,C1,FE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9"/>
    </row>
    <row r="14" spans="1:50" x14ac:dyDescent="0.25">
      <c r="A14" s="92">
        <f>HEX2DEC(A11)</f>
        <v>217</v>
      </c>
      <c r="B14" s="91"/>
      <c r="C14" s="91"/>
      <c r="D14" s="91"/>
      <c r="E14" s="91"/>
      <c r="F14" s="91"/>
      <c r="G14" s="91"/>
      <c r="H14" s="92">
        <f t="shared" ref="H14" si="0">HEX2DEC(H11)</f>
        <v>210</v>
      </c>
      <c r="I14" s="91"/>
      <c r="J14" s="91"/>
      <c r="K14" s="91"/>
      <c r="L14" s="91"/>
      <c r="M14" s="91"/>
    </row>
    <row r="15" spans="1:50" x14ac:dyDescent="0.25">
      <c r="A15" s="92">
        <f>A14-$B$1</f>
        <v>25</v>
      </c>
      <c r="B15" s="91"/>
      <c r="C15" s="91"/>
      <c r="D15" s="91"/>
      <c r="E15" s="91"/>
      <c r="F15" s="91"/>
      <c r="G15" s="91"/>
      <c r="H15" s="92">
        <f t="shared" ref="H15" si="1">H14-$B$1</f>
        <v>18</v>
      </c>
      <c r="I15" s="91"/>
      <c r="J15" s="91"/>
      <c r="K15" s="91"/>
      <c r="L15" s="91"/>
      <c r="M15" s="91"/>
    </row>
    <row r="19" spans="1:50" x14ac:dyDescent="0.25">
      <c r="A19" s="2">
        <v>1</v>
      </c>
      <c r="B19" s="3">
        <v>2</v>
      </c>
      <c r="C19" s="3">
        <v>3</v>
      </c>
      <c r="D19" s="3">
        <v>4</v>
      </c>
      <c r="E19" s="3">
        <v>5</v>
      </c>
      <c r="F19" s="3">
        <v>6</v>
      </c>
      <c r="G19" s="3">
        <v>7</v>
      </c>
      <c r="H19" s="3">
        <v>8</v>
      </c>
      <c r="I19" s="3">
        <v>9</v>
      </c>
      <c r="J19" s="3">
        <v>10</v>
      </c>
      <c r="K19" s="3">
        <v>11</v>
      </c>
      <c r="L19" s="3">
        <v>12</v>
      </c>
      <c r="M19" s="3">
        <v>13</v>
      </c>
      <c r="N19" s="3">
        <v>14</v>
      </c>
      <c r="O19" s="3">
        <v>15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4"/>
    </row>
    <row r="20" spans="1:50" x14ac:dyDescent="0.25">
      <c r="A20" s="75" t="s">
        <v>19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6"/>
    </row>
    <row r="21" spans="1:50" x14ac:dyDescent="0.25">
      <c r="A21" s="151">
        <v>10</v>
      </c>
      <c r="B21" s="150">
        <v>20</v>
      </c>
      <c r="C21" s="150">
        <v>30</v>
      </c>
      <c r="D21" s="150">
        <v>40</v>
      </c>
      <c r="E21" s="150">
        <v>50</v>
      </c>
      <c r="F21" s="154" t="s">
        <v>22</v>
      </c>
      <c r="G21" s="155" t="s">
        <v>20</v>
      </c>
      <c r="H21" s="154" t="s">
        <v>22</v>
      </c>
      <c r="I21" s="155" t="s">
        <v>21</v>
      </c>
      <c r="J21" s="152" t="s">
        <v>23</v>
      </c>
      <c r="K21" s="152">
        <v>30</v>
      </c>
      <c r="L21" s="153" t="s">
        <v>24</v>
      </c>
      <c r="M21" s="153">
        <v>40</v>
      </c>
      <c r="N21" s="150">
        <v>11</v>
      </c>
      <c r="O21" s="150">
        <v>55</v>
      </c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3"/>
    </row>
    <row r="22" spans="1:50" ht="15.75" thickBot="1" x14ac:dyDescent="0.3">
      <c r="A22" s="162"/>
      <c r="B22" s="14"/>
      <c r="C22" s="14"/>
      <c r="D22" s="14"/>
      <c r="E22" s="14"/>
      <c r="F22" s="14"/>
      <c r="G22" s="14"/>
      <c r="H22" s="14"/>
      <c r="I22" s="14"/>
      <c r="J22" s="36">
        <f>HEX2DEC(J21)-192</f>
        <v>24</v>
      </c>
      <c r="K22" s="14"/>
      <c r="L22" s="81">
        <f>HEX2DEC(L21)-192</f>
        <v>16</v>
      </c>
      <c r="M22" s="14"/>
      <c r="N22" s="14"/>
      <c r="O22" s="14"/>
      <c r="P22" s="14" t="str">
        <f>IF(P21="","",DEC2BIN(P21,8))</f>
        <v/>
      </c>
      <c r="Q22" s="14" t="str">
        <f>IF(Q21="","",DEC2BIN(Q21,8))</f>
        <v/>
      </c>
      <c r="R22" s="14" t="str">
        <f>IF(R21="","",DEC2BIN(R21,8))</f>
        <v/>
      </c>
      <c r="S22" s="14" t="str">
        <f>IF(S21="","",DEC2BIN(S21,8))</f>
        <v/>
      </c>
      <c r="T22" s="14" t="str">
        <f>IF(T21="","",DEC2BIN(T21,8))</f>
        <v/>
      </c>
      <c r="U22" s="14" t="str">
        <f>IF(U21="","",DEC2BIN(U21,8))</f>
        <v/>
      </c>
      <c r="V22" s="14" t="str">
        <f>IF(V21="","",DEC2BIN(V21,8))</f>
        <v/>
      </c>
      <c r="W22" s="14" t="str">
        <f>IF(W21="","",DEC2BIN(W21,8))</f>
        <v/>
      </c>
      <c r="X22" s="14" t="str">
        <f>IF(X21="","",DEC2BIN(X21,8))</f>
        <v/>
      </c>
      <c r="Y22" s="14" t="str">
        <f>IF(Y21="","",DEC2BIN(Y21,8))</f>
        <v/>
      </c>
      <c r="Z22" s="14" t="str">
        <f>IF(Z21="","",DEC2BIN(Z21,8))</f>
        <v/>
      </c>
      <c r="AA22" s="14" t="str">
        <f>IF(AA21="","",DEC2BIN(AA21,8))</f>
        <v/>
      </c>
      <c r="AB22" s="14" t="str">
        <f>IF(AB21="","",DEC2BIN(AB21,8))</f>
        <v/>
      </c>
      <c r="AC22" s="14" t="str">
        <f>IF(AC21="","",DEC2BIN(AC21,8))</f>
        <v/>
      </c>
      <c r="AD22" s="14" t="str">
        <f>IF(AD21="","",DEC2BIN(AD21,8))</f>
        <v/>
      </c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5"/>
    </row>
    <row r="23" spans="1:50" x14ac:dyDescent="0.25">
      <c r="A23" s="24">
        <v>1</v>
      </c>
      <c r="B23" s="10">
        <v>2</v>
      </c>
      <c r="C23" s="10">
        <v>3</v>
      </c>
      <c r="D23" s="10">
        <v>4</v>
      </c>
      <c r="E23" s="10">
        <v>5</v>
      </c>
      <c r="F23" s="10">
        <v>6</v>
      </c>
      <c r="G23" s="10">
        <v>7</v>
      </c>
      <c r="H23" s="10">
        <v>8</v>
      </c>
      <c r="I23" s="10">
        <v>9</v>
      </c>
      <c r="J23" s="10">
        <v>10</v>
      </c>
      <c r="K23" s="10">
        <v>11</v>
      </c>
      <c r="L23" s="10">
        <v>12</v>
      </c>
      <c r="M23" s="10">
        <v>13</v>
      </c>
      <c r="N23" s="10">
        <v>14</v>
      </c>
      <c r="O23" s="10">
        <v>15</v>
      </c>
      <c r="P23" s="10">
        <v>16</v>
      </c>
      <c r="Q23" s="10">
        <v>17</v>
      </c>
      <c r="R23" s="10">
        <v>18</v>
      </c>
      <c r="S23" s="10">
        <v>19</v>
      </c>
      <c r="T23" s="10">
        <v>20</v>
      </c>
      <c r="U23" s="10">
        <v>21</v>
      </c>
      <c r="V23" s="10">
        <v>22</v>
      </c>
      <c r="W23" s="10">
        <v>23</v>
      </c>
      <c r="X23" s="10">
        <v>24</v>
      </c>
      <c r="Y23" s="11">
        <v>25</v>
      </c>
      <c r="Z23" s="24">
        <v>26</v>
      </c>
      <c r="AA23" s="10">
        <v>27</v>
      </c>
      <c r="AB23" s="10">
        <v>28</v>
      </c>
      <c r="AC23" s="10">
        <v>29</v>
      </c>
      <c r="AD23" s="11">
        <v>30</v>
      </c>
      <c r="AE23" s="24">
        <v>31</v>
      </c>
      <c r="AF23" s="10">
        <v>32</v>
      </c>
      <c r="AG23" s="10">
        <v>33</v>
      </c>
      <c r="AH23" s="10">
        <v>34</v>
      </c>
      <c r="AI23" s="10">
        <v>35</v>
      </c>
      <c r="AJ23" s="10">
        <v>36</v>
      </c>
      <c r="AK23" s="10">
        <v>37</v>
      </c>
      <c r="AL23" s="10">
        <v>38</v>
      </c>
      <c r="AM23" s="10">
        <v>39</v>
      </c>
      <c r="AN23" s="10">
        <v>40</v>
      </c>
      <c r="AO23" s="10">
        <v>41</v>
      </c>
      <c r="AP23" s="10">
        <v>42</v>
      </c>
      <c r="AQ23" s="10">
        <v>43</v>
      </c>
      <c r="AR23" s="10">
        <v>44</v>
      </c>
      <c r="AS23" s="10">
        <v>45</v>
      </c>
      <c r="AT23" s="10">
        <v>46</v>
      </c>
      <c r="AU23" s="10">
        <v>47</v>
      </c>
      <c r="AV23" s="11">
        <v>48</v>
      </c>
      <c r="AW23" s="148">
        <v>49</v>
      </c>
      <c r="AX23" s="149">
        <v>50</v>
      </c>
    </row>
    <row r="24" spans="1:50" x14ac:dyDescent="0.25">
      <c r="A24" s="158">
        <v>10</v>
      </c>
      <c r="B24" s="158">
        <v>20</v>
      </c>
      <c r="C24" s="158">
        <v>30</v>
      </c>
      <c r="D24" s="158">
        <v>40</v>
      </c>
      <c r="E24" s="158">
        <v>50</v>
      </c>
      <c r="F24" s="156" t="s">
        <v>20</v>
      </c>
      <c r="G24" s="156" t="s">
        <v>21</v>
      </c>
      <c r="H24" s="157">
        <v>30</v>
      </c>
      <c r="I24" s="157">
        <v>30</v>
      </c>
      <c r="J24" s="157">
        <v>30</v>
      </c>
      <c r="K24" s="157">
        <v>30</v>
      </c>
      <c r="L24" s="157">
        <v>30</v>
      </c>
      <c r="M24" s="157">
        <v>30</v>
      </c>
      <c r="N24" s="157">
        <v>30</v>
      </c>
      <c r="O24" s="157">
        <v>30</v>
      </c>
      <c r="P24" s="157">
        <v>30</v>
      </c>
      <c r="Q24" s="157">
        <v>30</v>
      </c>
      <c r="R24" s="157">
        <v>30</v>
      </c>
      <c r="S24" s="157">
        <v>30</v>
      </c>
      <c r="T24" s="157">
        <v>30</v>
      </c>
      <c r="U24" s="157">
        <v>30</v>
      </c>
      <c r="V24" s="157">
        <v>30</v>
      </c>
      <c r="W24" s="157">
        <v>30</v>
      </c>
      <c r="X24" s="157">
        <v>30</v>
      </c>
      <c r="Y24" s="157">
        <v>30</v>
      </c>
      <c r="Z24" s="157">
        <v>30</v>
      </c>
      <c r="AA24" s="157">
        <v>30</v>
      </c>
      <c r="AB24" s="157">
        <v>30</v>
      </c>
      <c r="AC24" s="157">
        <v>30</v>
      </c>
      <c r="AD24" s="157">
        <v>30</v>
      </c>
      <c r="AE24" s="157">
        <v>30</v>
      </c>
      <c r="AF24" s="157">
        <v>30</v>
      </c>
      <c r="AG24" s="161">
        <v>40</v>
      </c>
      <c r="AH24" s="161">
        <v>40</v>
      </c>
      <c r="AI24" s="161">
        <v>40</v>
      </c>
      <c r="AJ24" s="161">
        <v>40</v>
      </c>
      <c r="AK24" s="161">
        <v>40</v>
      </c>
      <c r="AL24" s="161">
        <v>40</v>
      </c>
      <c r="AM24" s="161">
        <v>40</v>
      </c>
      <c r="AN24" s="161">
        <v>40</v>
      </c>
      <c r="AO24" s="161">
        <v>40</v>
      </c>
      <c r="AP24" s="161">
        <v>40</v>
      </c>
      <c r="AQ24" s="161">
        <v>40</v>
      </c>
      <c r="AR24" s="161">
        <v>40</v>
      </c>
      <c r="AS24" s="161">
        <v>40</v>
      </c>
      <c r="AT24" s="161">
        <v>40</v>
      </c>
      <c r="AU24" s="161">
        <v>40</v>
      </c>
      <c r="AV24" s="161">
        <v>40</v>
      </c>
      <c r="AW24" s="158">
        <v>11</v>
      </c>
      <c r="AX24" s="158">
        <v>55</v>
      </c>
    </row>
  </sheetData>
  <mergeCells count="10">
    <mergeCell ref="A20:AX20"/>
    <mergeCell ref="A8:B8"/>
    <mergeCell ref="C8:G8"/>
    <mergeCell ref="H8:I8"/>
    <mergeCell ref="J8:M8"/>
    <mergeCell ref="A12:AX12"/>
    <mergeCell ref="A3:Y3"/>
    <mergeCell ref="Z3:AD3"/>
    <mergeCell ref="AE3:AV3"/>
    <mergeCell ref="AW3:AX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RLE ASI</vt:lpstr>
      <vt:lpstr>PCX ASI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2025-12-01T21:02:53Z</dcterms:created>
  <dcterms:modified xsi:type="dcterms:W3CDTF">2025-12-02T08:20:48Z</dcterms:modified>
</cp:coreProperties>
</file>